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68" windowWidth="15480" windowHeight="4716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'Feuil1'!$1:$13</definedName>
    <definedName name="_xlnm.Print_Area" localSheetId="0">'Feuil1'!$A$14:$O$134</definedName>
  </definedNames>
  <calcPr fullCalcOnLoad="1"/>
</workbook>
</file>

<file path=xl/sharedStrings.xml><?xml version="1.0" encoding="utf-8"?>
<sst xmlns="http://schemas.openxmlformats.org/spreadsheetml/2006/main" count="32" uniqueCount="30">
  <si>
    <t>Nat 450</t>
  </si>
  <si>
    <t>Nat 650</t>
  </si>
  <si>
    <t>Quad Open</t>
  </si>
  <si>
    <t>Quad 450</t>
  </si>
  <si>
    <t>TOT.</t>
  </si>
  <si>
    <t>Lic.</t>
  </si>
  <si>
    <t>125-250</t>
  </si>
  <si>
    <t>SUPERMOTO BELGIAN CHAMPIONSHIP - 2005</t>
  </si>
  <si>
    <t>Champ.</t>
  </si>
  <si>
    <t>Classe</t>
  </si>
  <si>
    <t>Licenciés</t>
  </si>
  <si>
    <t>Championnat</t>
  </si>
  <si>
    <t>Bilstain</t>
  </si>
  <si>
    <t>Cat.</t>
  </si>
  <si>
    <t>Esp 125-250</t>
  </si>
  <si>
    <t>Prestige</t>
  </si>
  <si>
    <t>Juniors Open</t>
  </si>
  <si>
    <t>Quads 650</t>
  </si>
  <si>
    <t>Avg '06</t>
  </si>
  <si>
    <t>Florennes</t>
  </si>
  <si>
    <t>Battice</t>
  </si>
  <si>
    <t>Avg '07</t>
  </si>
  <si>
    <t>Avg '08</t>
  </si>
  <si>
    <t>Avg '09</t>
  </si>
  <si>
    <t>Loisirs</t>
  </si>
  <si>
    <t>Nat 250</t>
  </si>
  <si>
    <t>Quads</t>
  </si>
  <si>
    <t>SUPERMOTO BELGIUM CHAMPIONSHIP - 2010</t>
  </si>
  <si>
    <t>Avg '10</t>
  </si>
  <si>
    <t>Chimay</t>
  </si>
</sst>
</file>

<file path=xl/styles.xml><?xml version="1.0" encoding="utf-8"?>
<styleSheet xmlns="http://schemas.openxmlformats.org/spreadsheetml/2006/main">
  <numFmts count="4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BEF&quot;;\-#,##0\ &quot;BEF&quot;"/>
    <numFmt numFmtId="165" formatCode="#,##0\ &quot;BEF&quot;;[Red]\-#,##0\ &quot;BEF&quot;"/>
    <numFmt numFmtId="166" formatCode="#,##0.00\ &quot;BEF&quot;;\-#,##0.00\ &quot;BEF&quot;"/>
    <numFmt numFmtId="167" formatCode="#,##0.00\ &quot;BEF&quot;;[Red]\-#,##0.00\ &quot;BEF&quot;"/>
    <numFmt numFmtId="168" formatCode="_-* #,##0\ &quot;BEF&quot;_-;\-* #,##0\ &quot;BEF&quot;_-;_-* &quot;-&quot;\ &quot;BEF&quot;_-;_-@_-"/>
    <numFmt numFmtId="169" formatCode="_-* #,##0\ _B_E_F_-;\-* #,##0\ _B_E_F_-;_-* &quot;-&quot;\ _B_E_F_-;_-@_-"/>
    <numFmt numFmtId="170" formatCode="_-* #,##0.00\ &quot;BEF&quot;_-;\-* #,##0.00\ &quot;BEF&quot;_-;_-* &quot;-&quot;??\ &quot;BEF&quot;_-;_-@_-"/>
    <numFmt numFmtId="171" formatCode="_-* #,##0.00\ _B_E_F_-;\-* #,##0.00\ _B_E_F_-;_-* &quot;-&quot;??\ _B_E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0"/>
    <numFmt numFmtId="189" formatCode="0.0000"/>
    <numFmt numFmtId="190" formatCode="0.000"/>
    <numFmt numFmtId="191" formatCode="0.0"/>
    <numFmt numFmtId="192" formatCode="&quot;Vrai&quot;;&quot;Vrai&quot;;&quot;Faux&quot;"/>
    <numFmt numFmtId="193" formatCode="&quot;Actif&quot;;&quot;Actif&quot;;&quot;Inactif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3">
    <font>
      <sz val="10"/>
      <name val="Arial"/>
      <family val="0"/>
    </font>
    <font>
      <sz val="16.25"/>
      <name val="Arial"/>
      <family val="0"/>
    </font>
    <font>
      <sz val="10"/>
      <name val="Trebuchet MS"/>
      <family val="2"/>
    </font>
    <font>
      <b/>
      <i/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sz val="10.25"/>
      <name val="Arial"/>
      <family val="0"/>
    </font>
    <font>
      <sz val="9.25"/>
      <name val="Trebuchet MS"/>
      <family val="2"/>
    </font>
    <font>
      <sz val="11.25"/>
      <name val="Arial"/>
      <family val="0"/>
    </font>
    <font>
      <sz val="8"/>
      <name val="Arial"/>
      <family val="2"/>
    </font>
    <font>
      <b/>
      <sz val="14"/>
      <name val="Trebuchet MS"/>
      <family val="2"/>
    </font>
    <font>
      <sz val="8"/>
      <color indexed="63"/>
      <name val="Verdana"/>
      <family val="2"/>
    </font>
    <font>
      <sz val="12"/>
      <name val="Arial"/>
      <family val="0"/>
    </font>
    <font>
      <sz val="8.25"/>
      <name val="Arial"/>
      <family val="2"/>
    </font>
    <font>
      <b/>
      <strike/>
      <sz val="10"/>
      <name val="Trebuchet MS"/>
      <family val="2"/>
    </font>
    <font>
      <sz val="9.25"/>
      <name val="Arial"/>
      <family val="2"/>
    </font>
    <font>
      <sz val="14.75"/>
      <name val="Arial"/>
      <family val="0"/>
    </font>
    <font>
      <sz val="9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17.5"/>
      <name val="Arial"/>
      <family val="0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lightDown">
        <bgColor indexed="22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pilotes par épreuve - Aantal piloten per wedstrijd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Feuil1!$I$2:$N$2</c:f>
              <c:strCache/>
            </c:strRef>
          </c:cat>
          <c:val>
            <c:numRef>
              <c:f>Feuil1!$I$12:$N$12</c:f>
              <c:numCache/>
            </c:numRef>
          </c:val>
        </c:ser>
        <c:axId val="33405541"/>
        <c:axId val="32214414"/>
      </c:bar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214414"/>
        <c:crosses val="autoZero"/>
        <c:auto val="1"/>
        <c:lblOffset val="100"/>
        <c:noMultiLvlLbl val="0"/>
      </c:catAx>
      <c:valAx>
        <c:axId val="32214414"/>
        <c:scaling>
          <c:orientation val="minMax"/>
          <c:max val="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05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par classe - Verdeling per klasse</a:t>
            </a:r>
          </a:p>
        </c:rich>
      </c:tx>
      <c:layout>
        <c:manualLayout>
          <c:xMode val="factor"/>
          <c:yMode val="factor"/>
          <c:x val="0.03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24425"/>
          <c:w val="0.7805"/>
          <c:h val="0.624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Feuil1!$A$5:$A$10</c:f>
              <c:strCache/>
            </c:strRef>
          </c:cat>
          <c:val>
            <c:numRef>
              <c:f>Feuil1!$H$5:$H$10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Feuil1!$A$5:$A$10</c:f>
              <c:strCache/>
            </c:strRef>
          </c:cat>
          <c:val>
            <c:numRef>
              <c:f>Feuil1!$H$5:$H$10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Moyennes - Gemiddelde 2006-2007-2008-2009-2010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675"/>
          <c:w val="0.98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Feuil1!$A$3:$A$12</c:f>
              <c:strCache/>
            </c:strRef>
          </c:cat>
          <c:val>
            <c:numRef>
              <c:f>Feuil1!$D$3:$D$12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Feuil1!$A$3:$A$12</c:f>
              <c:strCache/>
            </c:strRef>
          </c:cat>
          <c:val>
            <c:numRef>
              <c:f>Feuil1!$E$3:$E$12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Feuil1!$A$3:$A$12</c:f>
              <c:strCache/>
            </c:strRef>
          </c:cat>
          <c:val>
            <c:numRef>
              <c:f>Feuil1!$F$3:$F$12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Feuil1!$A$3:$A$12</c:f>
              <c:strCache/>
            </c:strRef>
          </c:cat>
          <c:val>
            <c:numRef>
              <c:f>Feuil1!$G$3:$G$12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Feuil1!$H$3:$H$12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80"/>
        <c:axId val="21494271"/>
        <c:axId val="59230712"/>
      </c:bar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  <c:max val="1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Classes par épreuve - Klassen per wedstrijd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875"/>
          <c:w val="0.9017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Feuil1!$I$2</c:f>
              <c:strCache>
                <c:ptCount val="1"/>
                <c:pt idx="0">
                  <c:v>Chimay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Feuil1!$I$5:$I$10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Feuil1!$J$2</c:f>
              <c:strCache>
                <c:ptCount val="1"/>
                <c:pt idx="0">
                  <c:v>Florennes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Feuil1!$J$5:$J$10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Feuil1!$K$2</c:f>
              <c:strCache>
                <c:ptCount val="1"/>
                <c:pt idx="0">
                  <c:v>Bilstain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Feuil1!$K$5:$K$10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Feuil1!$L$2</c:f>
              <c:strCache>
                <c:ptCount val="1"/>
                <c:pt idx="0">
                  <c:v>Battice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Feuil1!$L$5:$L$10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Feuil1!$M$2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Feuil1!$M$5:$M$10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Feuil1!$N$2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Feuil1!$A$5:$A$10</c:f>
              <c:strCache/>
            </c:strRef>
          </c:cat>
          <c:val>
            <c:numRef>
              <c:f>Feuil1!$N$5:$N$10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3314361"/>
        <c:axId val="32958338"/>
      </c:bar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2958338"/>
        <c:crosses val="autoZero"/>
        <c:auto val="1"/>
        <c:lblOffset val="100"/>
        <c:noMultiLvlLbl val="0"/>
      </c:catAx>
      <c:valAx>
        <c:axId val="329583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314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34775"/>
          <c:w val="0.091"/>
          <c:h val="0.2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Comparaison - Vergelijking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Licences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(Feuil1!$A$5:$A$10,Feuil1!$A$12)</c:f>
              <c:strCache/>
            </c:strRef>
          </c:cat>
          <c:val>
            <c:numRef>
              <c:f>(Feuil1!$B$5:$B$10,Feuil1!$B$12)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Participants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(Feuil1!$A$5:$A$10,Feuil1!$A$12)</c:f>
              <c:strCache/>
            </c:strRef>
          </c:cat>
          <c:val>
            <c:numRef>
              <c:f>(Feuil1!$H$5:$H$10,Feuil1!$H$12)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v>Championnat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(Feuil1!$C$5:$C$10,Feuil1!$C$12)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379692"/>
        <c:crosses val="autoZero"/>
        <c:auto val="1"/>
        <c:lblOffset val="100"/>
        <c:noMultiLvlLbl val="0"/>
      </c:cat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89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pilotes licenciés classés au Championnat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975"/>
          <c:w val="0.754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Feuil2!$D$4</c:f>
              <c:strCache>
                <c:ptCount val="1"/>
                <c:pt idx="0">
                  <c:v>Licenciés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Feuil2!$C$5:$C$9</c:f>
              <c:strCache/>
            </c:strRef>
          </c:cat>
          <c:val>
            <c:numRef>
              <c:f>Feuil2!$D$5:$D$9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Feuil2!$E$4</c:f>
              <c:strCache>
                <c:ptCount val="1"/>
                <c:pt idx="0">
                  <c:v>Championnat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Feuil2!$C$5:$C$9</c:f>
              <c:strCache/>
            </c:strRef>
          </c:cat>
          <c:val>
            <c:numRef>
              <c:f>Feuil2!$E$5:$E$9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55181"/>
        <c:axId val="14896630"/>
      </c:bar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96630"/>
        <c:crosses val="autoZero"/>
        <c:auto val="1"/>
        <c:lblOffset val="100"/>
        <c:noMultiLvlLbl val="0"/>
      </c:catAx>
      <c:valAx>
        <c:axId val="14896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225"/>
          <c:y val="0.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14</xdr:col>
      <xdr:colOff>695325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447925"/>
        <a:ext cx="106203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14</xdr:col>
      <xdr:colOff>714375</xdr:colOff>
      <xdr:row>58</xdr:row>
      <xdr:rowOff>133350</xdr:rowOff>
    </xdr:to>
    <xdr:graphicFrame>
      <xdr:nvGraphicFramePr>
        <xdr:cNvPr id="2" name="Chart 5"/>
        <xdr:cNvGraphicFramePr/>
      </xdr:nvGraphicFramePr>
      <xdr:xfrm>
        <a:off x="0" y="6438900"/>
        <a:ext cx="106394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114300</xdr:colOff>
      <xdr:row>5</xdr:row>
      <xdr:rowOff>171450</xdr:rowOff>
    </xdr:from>
    <xdr:to>
      <xdr:col>14</xdr:col>
      <xdr:colOff>657225</xdr:colOff>
      <xdr:row>9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1171575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9</xdr:row>
      <xdr:rowOff>38100</xdr:rowOff>
    </xdr:from>
    <xdr:to>
      <xdr:col>14</xdr:col>
      <xdr:colOff>704850</xdr:colOff>
      <xdr:row>11</xdr:row>
      <xdr:rowOff>171450</xdr:rowOff>
    </xdr:to>
    <xdr:pic>
      <xdr:nvPicPr>
        <xdr:cNvPr id="4" name="Picture 11" descr="vmbb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91725" y="180022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38100</xdr:rowOff>
    </xdr:from>
    <xdr:to>
      <xdr:col>14</xdr:col>
      <xdr:colOff>714375</xdr:colOff>
      <xdr:row>81</xdr:row>
      <xdr:rowOff>123825</xdr:rowOff>
    </xdr:to>
    <xdr:graphicFrame>
      <xdr:nvGraphicFramePr>
        <xdr:cNvPr id="5" name="Chart 12"/>
        <xdr:cNvGraphicFramePr/>
      </xdr:nvGraphicFramePr>
      <xdr:xfrm>
        <a:off x="0" y="10029825"/>
        <a:ext cx="10639425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14</xdr:col>
      <xdr:colOff>733425</xdr:colOff>
      <xdr:row>107</xdr:row>
      <xdr:rowOff>123825</xdr:rowOff>
    </xdr:to>
    <xdr:graphicFrame>
      <xdr:nvGraphicFramePr>
        <xdr:cNvPr id="6" name="Chart 13"/>
        <xdr:cNvGraphicFramePr/>
      </xdr:nvGraphicFramePr>
      <xdr:xfrm>
        <a:off x="0" y="13773150"/>
        <a:ext cx="10658475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108</xdr:row>
      <xdr:rowOff>28575</xdr:rowOff>
    </xdr:from>
    <xdr:to>
      <xdr:col>14</xdr:col>
      <xdr:colOff>733425</xdr:colOff>
      <xdr:row>133</xdr:row>
      <xdr:rowOff>95250</xdr:rowOff>
    </xdr:to>
    <xdr:graphicFrame>
      <xdr:nvGraphicFramePr>
        <xdr:cNvPr id="7" name="Chart 14"/>
        <xdr:cNvGraphicFramePr/>
      </xdr:nvGraphicFramePr>
      <xdr:xfrm>
        <a:off x="0" y="17954625"/>
        <a:ext cx="10658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114300</xdr:rowOff>
    </xdr:from>
    <xdr:to>
      <xdr:col>6</xdr:col>
      <xdr:colOff>733425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0" y="1800225"/>
        <a:ext cx="52292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12.7109375" style="1" customWidth="1"/>
    <col min="2" max="3" width="6.00390625" style="1" customWidth="1"/>
    <col min="4" max="5" width="8.28125" style="1" customWidth="1"/>
    <col min="6" max="6" width="8.140625" style="21" bestFit="1" customWidth="1"/>
    <col min="7" max="8" width="8.140625" style="21" customWidth="1"/>
    <col min="9" max="14" width="13.8515625" style="1" customWidth="1"/>
    <col min="15" max="16384" width="11.421875" style="1" customWidth="1"/>
  </cols>
  <sheetData>
    <row r="1" spans="1:17" ht="21.7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4"/>
      <c r="P1" s="15"/>
      <c r="Q1" s="15"/>
    </row>
    <row r="2" spans="1:17" ht="14.25">
      <c r="A2" s="7" t="s">
        <v>13</v>
      </c>
      <c r="B2" s="24" t="s">
        <v>5</v>
      </c>
      <c r="C2" s="24" t="s">
        <v>8</v>
      </c>
      <c r="D2" s="24" t="s">
        <v>18</v>
      </c>
      <c r="E2" s="24" t="s">
        <v>21</v>
      </c>
      <c r="F2" s="24" t="s">
        <v>22</v>
      </c>
      <c r="G2" s="24" t="s">
        <v>23</v>
      </c>
      <c r="H2" s="24" t="s">
        <v>28</v>
      </c>
      <c r="I2" s="24" t="s">
        <v>29</v>
      </c>
      <c r="J2" s="24" t="s">
        <v>19</v>
      </c>
      <c r="K2" s="24" t="s">
        <v>12</v>
      </c>
      <c r="L2" s="24" t="s">
        <v>20</v>
      </c>
      <c r="M2" s="24"/>
      <c r="N2" s="24"/>
      <c r="O2" s="12"/>
      <c r="P2" s="12"/>
      <c r="Q2" s="12"/>
    </row>
    <row r="3" spans="1:17" ht="14.25">
      <c r="A3" s="23" t="s">
        <v>14</v>
      </c>
      <c r="B3" s="3"/>
      <c r="C3" s="3"/>
      <c r="D3" s="3">
        <v>10</v>
      </c>
      <c r="E3" s="3">
        <v>8</v>
      </c>
      <c r="F3" s="25">
        <v>12.2</v>
      </c>
      <c r="G3" s="26"/>
      <c r="H3" s="26"/>
      <c r="I3" s="22"/>
      <c r="J3" s="22"/>
      <c r="K3" s="22"/>
      <c r="L3" s="22"/>
      <c r="M3" s="22"/>
      <c r="N3" s="22"/>
      <c r="O3" s="11"/>
      <c r="P3" s="11"/>
      <c r="Q3" s="12"/>
    </row>
    <row r="4" spans="1:17" ht="14.25">
      <c r="A4" s="23" t="s">
        <v>25</v>
      </c>
      <c r="B4" s="3"/>
      <c r="C4" s="3"/>
      <c r="D4" s="3">
        <v>5</v>
      </c>
      <c r="E4" s="25">
        <v>4.8</v>
      </c>
      <c r="F4" s="25">
        <v>3</v>
      </c>
      <c r="G4" s="25">
        <v>4</v>
      </c>
      <c r="H4" s="22"/>
      <c r="I4" s="22"/>
      <c r="J4" s="22"/>
      <c r="K4" s="22"/>
      <c r="L4" s="22"/>
      <c r="M4" s="22"/>
      <c r="N4" s="22"/>
      <c r="O4" s="11"/>
      <c r="P4" s="11"/>
      <c r="Q4" s="12"/>
    </row>
    <row r="5" spans="1:17" ht="14.25">
      <c r="A5" s="4" t="s">
        <v>16</v>
      </c>
      <c r="B5" s="3"/>
      <c r="C5" s="3"/>
      <c r="D5" s="3">
        <v>0</v>
      </c>
      <c r="E5" s="25">
        <v>44.4</v>
      </c>
      <c r="F5" s="25">
        <v>50</v>
      </c>
      <c r="G5" s="25">
        <v>38.5</v>
      </c>
      <c r="H5" s="25">
        <f>SUM(I5:N5)/2</f>
        <v>38.5</v>
      </c>
      <c r="I5" s="3">
        <v>54</v>
      </c>
      <c r="J5" s="3">
        <v>23</v>
      </c>
      <c r="K5" s="3"/>
      <c r="L5" s="3"/>
      <c r="M5" s="3"/>
      <c r="N5" s="3"/>
      <c r="O5" s="11"/>
      <c r="P5" s="11"/>
      <c r="Q5" s="12"/>
    </row>
    <row r="6" spans="1:17" ht="15">
      <c r="A6" s="4" t="s">
        <v>24</v>
      </c>
      <c r="B6" s="3"/>
      <c r="C6" s="3"/>
      <c r="D6" s="3">
        <v>0</v>
      </c>
      <c r="E6" s="25">
        <v>0</v>
      </c>
      <c r="F6" s="25">
        <v>0</v>
      </c>
      <c r="G6" s="25">
        <v>16.833333333333332</v>
      </c>
      <c r="H6" s="25">
        <f>SUM(I6:N6)/2</f>
        <v>29</v>
      </c>
      <c r="I6" s="3">
        <v>8</v>
      </c>
      <c r="J6" s="3">
        <v>50</v>
      </c>
      <c r="K6" s="3"/>
      <c r="L6" s="3"/>
      <c r="M6" s="3"/>
      <c r="N6" s="3"/>
      <c r="O6" s="11"/>
      <c r="P6" s="11"/>
      <c r="Q6" s="12"/>
    </row>
    <row r="7" spans="1:17" ht="15">
      <c r="A7" s="4" t="s">
        <v>0</v>
      </c>
      <c r="B7" s="3"/>
      <c r="C7" s="3"/>
      <c r="D7" s="3">
        <v>50</v>
      </c>
      <c r="E7" s="25">
        <v>25.2</v>
      </c>
      <c r="F7" s="25">
        <v>18.8</v>
      </c>
      <c r="G7" s="25">
        <v>13.666666666666666</v>
      </c>
      <c r="H7" s="25">
        <f>SUM(I7:N7)/2</f>
        <v>15.5</v>
      </c>
      <c r="I7" s="3">
        <v>13</v>
      </c>
      <c r="J7" s="3">
        <v>18</v>
      </c>
      <c r="K7" s="3"/>
      <c r="L7" s="3"/>
      <c r="M7" s="3"/>
      <c r="N7" s="3"/>
      <c r="O7" s="11"/>
      <c r="P7" s="11"/>
      <c r="Q7" s="12"/>
    </row>
    <row r="8" spans="1:17" ht="15">
      <c r="A8" s="4" t="s">
        <v>1</v>
      </c>
      <c r="B8" s="3"/>
      <c r="C8" s="3"/>
      <c r="D8" s="3">
        <v>46</v>
      </c>
      <c r="E8" s="25">
        <v>28.2</v>
      </c>
      <c r="F8" s="25">
        <v>24.8</v>
      </c>
      <c r="G8" s="25">
        <v>23.666666666666668</v>
      </c>
      <c r="H8" s="25">
        <f>SUM(I8:N8)/2</f>
        <v>20</v>
      </c>
      <c r="I8" s="3">
        <v>19</v>
      </c>
      <c r="J8" s="3">
        <v>21</v>
      </c>
      <c r="K8" s="3"/>
      <c r="L8" s="3"/>
      <c r="M8" s="3"/>
      <c r="N8" s="3"/>
      <c r="O8" s="11"/>
      <c r="P8" s="11"/>
      <c r="Q8" s="12"/>
    </row>
    <row r="9" spans="1:17" ht="15">
      <c r="A9" s="4" t="s">
        <v>15</v>
      </c>
      <c r="B9" s="3"/>
      <c r="C9" s="3"/>
      <c r="D9" s="3">
        <v>30</v>
      </c>
      <c r="E9" s="25">
        <v>28.8</v>
      </c>
      <c r="F9" s="25">
        <v>26.8</v>
      </c>
      <c r="G9" s="25">
        <v>20.666666666666668</v>
      </c>
      <c r="H9" s="25">
        <f>SUM(I9:N9)/2</f>
        <v>21.5</v>
      </c>
      <c r="I9" s="3">
        <v>18</v>
      </c>
      <c r="J9" s="3">
        <v>25</v>
      </c>
      <c r="K9" s="3"/>
      <c r="L9" s="3"/>
      <c r="M9" s="3"/>
      <c r="N9" s="3"/>
      <c r="O9" s="11"/>
      <c r="P9" s="11"/>
      <c r="Q9" s="12"/>
    </row>
    <row r="10" spans="1:17" ht="15">
      <c r="A10" s="4" t="s">
        <v>26</v>
      </c>
      <c r="B10" s="3"/>
      <c r="C10" s="3"/>
      <c r="D10" s="3">
        <v>11</v>
      </c>
      <c r="E10" s="25">
        <v>9.6</v>
      </c>
      <c r="F10" s="25">
        <v>12</v>
      </c>
      <c r="G10" s="25">
        <v>11</v>
      </c>
      <c r="H10" s="25">
        <f>SUM(I10:N10)/1</f>
        <v>12</v>
      </c>
      <c r="I10" s="3">
        <v>12</v>
      </c>
      <c r="J10" s="3"/>
      <c r="K10" s="3"/>
      <c r="L10" s="3"/>
      <c r="M10" s="3"/>
      <c r="N10" s="3"/>
      <c r="O10" s="11"/>
      <c r="P10" s="11"/>
      <c r="Q10" s="12"/>
    </row>
    <row r="11" spans="1:17" ht="15">
      <c r="A11" s="23" t="s">
        <v>17</v>
      </c>
      <c r="B11" s="3"/>
      <c r="C11" s="3"/>
      <c r="D11" s="3">
        <v>4</v>
      </c>
      <c r="E11" s="25">
        <v>2.2</v>
      </c>
      <c r="F11" s="25">
        <v>1.2</v>
      </c>
      <c r="G11" s="26"/>
      <c r="H11" s="26"/>
      <c r="I11" s="26"/>
      <c r="J11" s="26"/>
      <c r="K11" s="26"/>
      <c r="L11" s="26"/>
      <c r="M11" s="26"/>
      <c r="N11" s="26"/>
      <c r="O11" s="11"/>
      <c r="P11" s="11"/>
      <c r="Q11" s="12"/>
    </row>
    <row r="12" spans="1:17" ht="15">
      <c r="A12" s="4" t="s">
        <v>4</v>
      </c>
      <c r="B12" s="5">
        <f>SUM(B3:B11)</f>
        <v>0</v>
      </c>
      <c r="C12" s="5">
        <f>SUM(C3:C11)</f>
        <v>0</v>
      </c>
      <c r="D12" s="5">
        <v>156</v>
      </c>
      <c r="E12" s="19">
        <v>151.2</v>
      </c>
      <c r="F12" s="19">
        <v>148.8</v>
      </c>
      <c r="G12" s="19">
        <v>128.33333333333334</v>
      </c>
      <c r="H12" s="19">
        <f>SUM(I12:N12)/2</f>
        <v>130.5</v>
      </c>
      <c r="I12" s="5">
        <f aca="true" t="shared" si="0" ref="I12:N12">SUM(I3:I11)</f>
        <v>124</v>
      </c>
      <c r="J12" s="5">
        <f t="shared" si="0"/>
        <v>137</v>
      </c>
      <c r="K12" s="5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13"/>
      <c r="P12" s="13"/>
      <c r="Q12" s="13"/>
    </row>
    <row r="13" spans="1:17" s="18" customFormat="1" ht="5.25" customHeight="1">
      <c r="A13" s="17"/>
      <c r="B13" s="10"/>
      <c r="C13" s="10"/>
      <c r="D13" s="10"/>
      <c r="E13" s="10"/>
      <c r="F13" s="20"/>
      <c r="G13" s="20"/>
      <c r="H13" s="20"/>
      <c r="I13" s="10"/>
      <c r="J13" s="10"/>
      <c r="K13" s="10"/>
      <c r="L13" s="13"/>
      <c r="M13" s="13"/>
      <c r="N13" s="13"/>
      <c r="O13" s="13"/>
      <c r="P13" s="13"/>
      <c r="Q13" s="13"/>
    </row>
    <row r="19" ht="14.25">
      <c r="Q19" s="16"/>
    </row>
    <row r="20" ht="14.25">
      <c r="Q20" s="16"/>
    </row>
    <row r="21" ht="14.25">
      <c r="Q21" s="16"/>
    </row>
    <row r="22" ht="14.25">
      <c r="Q22" s="16"/>
    </row>
    <row r="23" ht="14.25">
      <c r="Q23" s="16"/>
    </row>
    <row r="24" ht="14.25">
      <c r="Q24" s="16"/>
    </row>
  </sheetData>
  <mergeCells count="1">
    <mergeCell ref="A1:N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0" r:id="rId4"/>
  <rowBreaks count="4" manualBreakCount="4">
    <brk id="37" max="255" man="1"/>
    <brk id="59" max="255" man="1"/>
    <brk id="82" max="255" man="1"/>
    <brk id="108" max="255" man="1"/>
  </rowBreaks>
  <drawing r:id="rId3"/>
  <legacyDrawing r:id="rId2"/>
  <oleObjects>
    <oleObject progId="Word.Picture.8" shapeId="2545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C2" sqref="C1:E16384"/>
    </sheetView>
  </sheetViews>
  <sheetFormatPr defaultColWidth="11.421875" defaultRowHeight="12.75"/>
  <cols>
    <col min="3" max="3" width="10.7109375" style="0" bestFit="1" customWidth="1"/>
    <col min="4" max="4" width="9.28125" style="0" bestFit="1" customWidth="1"/>
    <col min="5" max="5" width="13.140625" style="0" bestFit="1" customWidth="1"/>
  </cols>
  <sheetData>
    <row r="1" spans="1:10" s="9" customFormat="1" ht="21.75">
      <c r="A1" s="28" t="s">
        <v>7</v>
      </c>
      <c r="B1" s="29"/>
      <c r="C1" s="29"/>
      <c r="D1" s="29"/>
      <c r="E1" s="29"/>
      <c r="F1" s="29"/>
      <c r="G1" s="30"/>
      <c r="H1" s="2"/>
      <c r="I1" s="2"/>
      <c r="J1" s="2"/>
    </row>
    <row r="4" spans="3:5" ht="14.25">
      <c r="C4" s="8" t="s">
        <v>9</v>
      </c>
      <c r="D4" s="8" t="s">
        <v>10</v>
      </c>
      <c r="E4" s="8" t="s">
        <v>11</v>
      </c>
    </row>
    <row r="5" spans="3:5" ht="14.25">
      <c r="C5" s="4" t="s">
        <v>0</v>
      </c>
      <c r="D5" s="4">
        <v>58</v>
      </c>
      <c r="E5" s="4">
        <v>32</v>
      </c>
    </row>
    <row r="6" spans="3:5" ht="14.25">
      <c r="C6" s="4" t="s">
        <v>1</v>
      </c>
      <c r="D6" s="4">
        <v>54</v>
      </c>
      <c r="E6" s="4">
        <v>36</v>
      </c>
    </row>
    <row r="7" spans="3:5" ht="14.25">
      <c r="C7" s="4" t="s">
        <v>6</v>
      </c>
      <c r="D7" s="4">
        <v>8</v>
      </c>
      <c r="E7" s="4">
        <v>7</v>
      </c>
    </row>
    <row r="8" spans="3:5" ht="14.25">
      <c r="C8" s="4" t="s">
        <v>3</v>
      </c>
      <c r="D8" s="4">
        <v>20</v>
      </c>
      <c r="E8" s="4">
        <v>17</v>
      </c>
    </row>
    <row r="9" spans="3:5" ht="14.25">
      <c r="C9" s="4" t="s">
        <v>2</v>
      </c>
      <c r="D9" s="4">
        <v>8</v>
      </c>
      <c r="E9" s="4">
        <v>7</v>
      </c>
    </row>
  </sheetData>
  <mergeCells count="1"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Mathays</dc:creator>
  <cp:keywords/>
  <dc:description/>
  <cp:lastModifiedBy>Alain Mathays</cp:lastModifiedBy>
  <cp:lastPrinted>2010-05-01T14:58:28Z</cp:lastPrinted>
  <dcterms:created xsi:type="dcterms:W3CDTF">2004-08-14T12:19:13Z</dcterms:created>
  <dcterms:modified xsi:type="dcterms:W3CDTF">2010-06-20T19:58:37Z</dcterms:modified>
  <cp:category/>
  <cp:version/>
  <cp:contentType/>
  <cp:contentStatus/>
</cp:coreProperties>
</file>